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综合成绩" sheetId="1" r:id="rId1"/>
  </sheets>
  <definedNames>
    <definedName name="_xlnm._FilterDatabase" localSheetId="0" hidden="1">综合成绩!$A$3:$O$72</definedName>
    <definedName name="_xlnm.Print_Titles" localSheetId="0">综合成绩!$2:$3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<sst xmlns="http://schemas.openxmlformats.org/spreadsheetml/2006/main" count="418" uniqueCount="249">
  <si>
    <t>附件：</t>
  </si>
  <si>
    <t>昌江黎族自治县2024年度公开招聘医疗卫生事业单位工作人员综合成绩表</t>
  </si>
  <si>
    <t>序号</t>
  </si>
  <si>
    <t>岗位代码</t>
  </si>
  <si>
    <t>报考岗位</t>
  </si>
  <si>
    <t>姓名</t>
  </si>
  <si>
    <t>准考证号</t>
  </si>
  <si>
    <t>笔试成绩</t>
  </si>
  <si>
    <t>笔试成绩*60%</t>
  </si>
  <si>
    <t>面试成绩</t>
  </si>
  <si>
    <t>面试成绩*40%</t>
  </si>
  <si>
    <t>综合成绩</t>
  </si>
  <si>
    <t>排名</t>
  </si>
  <si>
    <t>招聘岗位数</t>
  </si>
  <si>
    <t>备注</t>
  </si>
  <si>
    <t>1</t>
  </si>
  <si>
    <t>0101</t>
  </si>
  <si>
    <t>外科医师岗(昌江黎族自治县医疗集团县级医院)</t>
  </si>
  <si>
    <t>钟加定</t>
  </si>
  <si>
    <t>202410190101</t>
  </si>
  <si>
    <t>2</t>
  </si>
  <si>
    <t>汤家鹏</t>
  </si>
  <si>
    <t>202410190104</t>
  </si>
  <si>
    <t>3</t>
  </si>
  <si>
    <t>0102</t>
  </si>
  <si>
    <t>内科医师岗(昌江黎族自治县医疗集团县级医院)</t>
  </si>
  <si>
    <t>符赞天</t>
  </si>
  <si>
    <t>202410190114</t>
  </si>
  <si>
    <t>4</t>
  </si>
  <si>
    <t>卢逢珣</t>
  </si>
  <si>
    <t>202410190110</t>
  </si>
  <si>
    <t>5</t>
  </si>
  <si>
    <t>羊子伦</t>
  </si>
  <si>
    <t>202410190118</t>
  </si>
  <si>
    <t>6</t>
  </si>
  <si>
    <t>曾梅焕</t>
  </si>
  <si>
    <t>202410190115</t>
  </si>
  <si>
    <t>7</t>
  </si>
  <si>
    <t>陈强光</t>
  </si>
  <si>
    <t>202410190107</t>
  </si>
  <si>
    <t>-</t>
  </si>
  <si>
    <t>面试缺考</t>
  </si>
  <si>
    <t>8</t>
  </si>
  <si>
    <t>0103</t>
  </si>
  <si>
    <t>中医医师岗(昌江黎族自治县医疗集团县级医院)</t>
  </si>
  <si>
    <t>吴昔期</t>
  </si>
  <si>
    <t>202410190211</t>
  </si>
  <si>
    <t>9</t>
  </si>
  <si>
    <t>吴桐</t>
  </si>
  <si>
    <t>202410190204</t>
  </si>
  <si>
    <t>10</t>
  </si>
  <si>
    <t>王怀忠</t>
  </si>
  <si>
    <t>202410190207</t>
  </si>
  <si>
    <t>11</t>
  </si>
  <si>
    <t>许世君</t>
  </si>
  <si>
    <t>202410190127</t>
  </si>
  <si>
    <t>12</t>
  </si>
  <si>
    <t>叶钦会</t>
  </si>
  <si>
    <t>202410190130</t>
  </si>
  <si>
    <t>13</t>
  </si>
  <si>
    <t>郭业飞</t>
  </si>
  <si>
    <t>202410190205</t>
  </si>
  <si>
    <t>14</t>
  </si>
  <si>
    <t>陈传能</t>
  </si>
  <si>
    <t>202410190202</t>
  </si>
  <si>
    <t>15</t>
  </si>
  <si>
    <t>吴浩</t>
  </si>
  <si>
    <t>202410190124</t>
  </si>
  <si>
    <t>16</t>
  </si>
  <si>
    <t>黄嘉莉</t>
  </si>
  <si>
    <t>202410190209</t>
  </si>
  <si>
    <t>17</t>
  </si>
  <si>
    <t>罗吉平</t>
  </si>
  <si>
    <t>202410190126</t>
  </si>
  <si>
    <t>18</t>
  </si>
  <si>
    <t>0104</t>
  </si>
  <si>
    <t>针灸推拿医师岗(昌江黎族自治县医疗集团县级医院)</t>
  </si>
  <si>
    <t>符发宇</t>
  </si>
  <si>
    <t>202410190215</t>
  </si>
  <si>
    <t>19</t>
  </si>
  <si>
    <t>羊桃香</t>
  </si>
  <si>
    <t>202410190216</t>
  </si>
  <si>
    <t>20</t>
  </si>
  <si>
    <t>周康</t>
  </si>
  <si>
    <t>202410190214</t>
  </si>
  <si>
    <t>21</t>
  </si>
  <si>
    <t>0105</t>
  </si>
  <si>
    <t>妇产科医师岗(昌江黎族自治县医疗集团县级医院)</t>
  </si>
  <si>
    <t>郝乾美</t>
  </si>
  <si>
    <t>202410190219</t>
  </si>
  <si>
    <t>22</t>
  </si>
  <si>
    <t>蒙智美</t>
  </si>
  <si>
    <t>202410190218</t>
  </si>
  <si>
    <t>23</t>
  </si>
  <si>
    <t>翁萱</t>
  </si>
  <si>
    <t>202410190220</t>
  </si>
  <si>
    <t>24</t>
  </si>
  <si>
    <t>0115</t>
  </si>
  <si>
    <t>口腔科医师岗(昌江黎族自治县医疗集团县级医院)</t>
  </si>
  <si>
    <t>吴东焕</t>
  </si>
  <si>
    <t>202410190224</t>
  </si>
  <si>
    <t>25</t>
  </si>
  <si>
    <t>王垂妍</t>
  </si>
  <si>
    <t>202410190222</t>
  </si>
  <si>
    <t>26</t>
  </si>
  <si>
    <t>邢增瑜</t>
  </si>
  <si>
    <t>202410190221</t>
  </si>
  <si>
    <t>27</t>
  </si>
  <si>
    <t>0119</t>
  </si>
  <si>
    <t>药师岗(昌江黎族自治县医疗集团县级医院)</t>
  </si>
  <si>
    <t>黎之飘</t>
  </si>
  <si>
    <t>202410190408</t>
  </si>
  <si>
    <t>28</t>
  </si>
  <si>
    <t>李香侬</t>
  </si>
  <si>
    <t>202410190311</t>
  </si>
  <si>
    <t>29</t>
  </si>
  <si>
    <t>郑玉梅</t>
  </si>
  <si>
    <t>202410190230</t>
  </si>
  <si>
    <t>30</t>
  </si>
  <si>
    <t>陈丹玮</t>
  </si>
  <si>
    <t>202410190325</t>
  </si>
  <si>
    <t>31</t>
  </si>
  <si>
    <t>赵春姨</t>
  </si>
  <si>
    <t>202410190413</t>
  </si>
  <si>
    <t>32</t>
  </si>
  <si>
    <t>黄雪梅</t>
  </si>
  <si>
    <t>202410190409</t>
  </si>
  <si>
    <t>33</t>
  </si>
  <si>
    <t>周婉芬</t>
  </si>
  <si>
    <t>202410190506</t>
  </si>
  <si>
    <t>34</t>
  </si>
  <si>
    <t>符丽霞</t>
  </si>
  <si>
    <t>202410190315</t>
  </si>
  <si>
    <t>35</t>
  </si>
  <si>
    <t>林海燕</t>
  </si>
  <si>
    <t>202410190329</t>
  </si>
  <si>
    <t>36</t>
  </si>
  <si>
    <t>黄建城</t>
  </si>
  <si>
    <t>202410190417</t>
  </si>
  <si>
    <t>37</t>
  </si>
  <si>
    <t>许瑞雪</t>
  </si>
  <si>
    <t>202410190402</t>
  </si>
  <si>
    <t>38</t>
  </si>
  <si>
    <t>李海韵</t>
  </si>
  <si>
    <t>202410190312</t>
  </si>
  <si>
    <t>39</t>
  </si>
  <si>
    <t>0120</t>
  </si>
  <si>
    <t>护理岗(昌江黎族自治县医疗集团县级医院)</t>
  </si>
  <si>
    <t>林尤杏</t>
  </si>
  <si>
    <t>202410190601</t>
  </si>
  <si>
    <t>40</t>
  </si>
  <si>
    <t>林虹</t>
  </si>
  <si>
    <t>202410190614</t>
  </si>
  <si>
    <t>41</t>
  </si>
  <si>
    <t>张娴</t>
  </si>
  <si>
    <t>202410190617</t>
  </si>
  <si>
    <t>42</t>
  </si>
  <si>
    <t>陈晶</t>
  </si>
  <si>
    <t>202410190516</t>
  </si>
  <si>
    <t>43</t>
  </si>
  <si>
    <t>陈春</t>
  </si>
  <si>
    <t>202410190511</t>
  </si>
  <si>
    <t>44</t>
  </si>
  <si>
    <t>王骊</t>
  </si>
  <si>
    <t>202410190608</t>
  </si>
  <si>
    <t>45</t>
  </si>
  <si>
    <t>0301</t>
  </si>
  <si>
    <t>临床医师岗(昌江黎族自治县医疗集团基层医疗机构)</t>
  </si>
  <si>
    <t>卞文海</t>
  </si>
  <si>
    <t>202410190715</t>
  </si>
  <si>
    <t>46</t>
  </si>
  <si>
    <t>符国胜</t>
  </si>
  <si>
    <t>202410190721</t>
  </si>
  <si>
    <t>47</t>
  </si>
  <si>
    <t>陈玉娟</t>
  </si>
  <si>
    <t>202410190707</t>
  </si>
  <si>
    <t>48</t>
  </si>
  <si>
    <t>陶健婷</t>
  </si>
  <si>
    <t>202410190713</t>
  </si>
  <si>
    <t>49</t>
  </si>
  <si>
    <t>宋晓翠</t>
  </si>
  <si>
    <t>202410190708</t>
  </si>
  <si>
    <t>面试成绩不合格</t>
  </si>
  <si>
    <t>50</t>
  </si>
  <si>
    <t>陈侯进</t>
  </si>
  <si>
    <t>202410190710</t>
  </si>
  <si>
    <t>51</t>
  </si>
  <si>
    <t>0302</t>
  </si>
  <si>
    <t>超声医师岗(昌江黎族自治县医疗集团基层医疗机构)</t>
  </si>
  <si>
    <t>黄随君</t>
  </si>
  <si>
    <t>202410190723</t>
  </si>
  <si>
    <t>52</t>
  </si>
  <si>
    <t>0303</t>
  </si>
  <si>
    <t>医学检验技术岗(昌江黎族自治县医疗集团基层医疗机构)</t>
  </si>
  <si>
    <t>杨鑫</t>
  </si>
  <si>
    <t>202410191003</t>
  </si>
  <si>
    <t>53</t>
  </si>
  <si>
    <t>唐波</t>
  </si>
  <si>
    <t>202410190901</t>
  </si>
  <si>
    <t>54</t>
  </si>
  <si>
    <t>王爱德</t>
  </si>
  <si>
    <t>202410190824</t>
  </si>
  <si>
    <t>55</t>
  </si>
  <si>
    <t>王春蕾</t>
  </si>
  <si>
    <t>202410190801</t>
  </si>
  <si>
    <t>56</t>
  </si>
  <si>
    <t>黄福带</t>
  </si>
  <si>
    <t>202410190817</t>
  </si>
  <si>
    <t>57</t>
  </si>
  <si>
    <t>符姑尾</t>
  </si>
  <si>
    <t>202410190912</t>
  </si>
  <si>
    <t>58</t>
  </si>
  <si>
    <t>0304</t>
  </si>
  <si>
    <t>护理岗(昌江黎族自治县医疗集团基层医疗机构)</t>
  </si>
  <si>
    <t>谢娟</t>
  </si>
  <si>
    <t>202410191118</t>
  </si>
  <si>
    <t>59</t>
  </si>
  <si>
    <t>卢青青</t>
  </si>
  <si>
    <t>202410192618</t>
  </si>
  <si>
    <t>60</t>
  </si>
  <si>
    <t>林芬</t>
  </si>
  <si>
    <t>202410193124</t>
  </si>
  <si>
    <t>61</t>
  </si>
  <si>
    <t>胡嘉如</t>
  </si>
  <si>
    <t>202410191410</t>
  </si>
  <si>
    <t>62</t>
  </si>
  <si>
    <t>林成凤</t>
  </si>
  <si>
    <t>202410192717</t>
  </si>
  <si>
    <t>63</t>
  </si>
  <si>
    <t>吴刘丁</t>
  </si>
  <si>
    <t>202410192807</t>
  </si>
  <si>
    <t>64</t>
  </si>
  <si>
    <t>陈卓丽</t>
  </si>
  <si>
    <t>202410191321</t>
  </si>
  <si>
    <t>65</t>
  </si>
  <si>
    <t>符小真</t>
  </si>
  <si>
    <t>202410192421</t>
  </si>
  <si>
    <t>66</t>
  </si>
  <si>
    <t>王钰洁</t>
  </si>
  <si>
    <t>202410193127</t>
  </si>
  <si>
    <t>67</t>
  </si>
  <si>
    <t>羊玉妍</t>
  </si>
  <si>
    <t>202410192230</t>
  </si>
  <si>
    <t>68</t>
  </si>
  <si>
    <t>朱静坚</t>
  </si>
  <si>
    <t>202410192915</t>
  </si>
  <si>
    <t>69</t>
  </si>
  <si>
    <t>王薇</t>
  </si>
  <si>
    <t>202410191409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</si>
</sst>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31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b/>
      <sz val="2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tabSelected="1" zoomScale="75" zoomScaleNormal="75" workbookViewId="0">
      <pane ySplit="3" topLeftCell="A43" activePane="bottomLeft" state="frozen"/>
      <selection/>
      <selection pane="bottomLeft" activeCell="N29" sqref="N29"/>
    </sheetView>
  </sheetViews>
  <sheetFormatPr defaultColWidth="9" defaultRowHeight="13.5"/>
  <cols>
    <col min="1" max="1" width="7.66666666666667" style="5" customWidth="1"/>
    <col min="2" max="2" width="11.6666666666667" style="6" customWidth="1"/>
    <col min="3" max="3" width="30.8333333333333" style="7" customWidth="1"/>
    <col min="4" max="4" width="15.8333333333333" style="6" customWidth="1"/>
    <col min="5" max="5" width="19.5" style="6" customWidth="1"/>
    <col min="6" max="6" width="16" style="8" customWidth="1"/>
    <col min="7" max="7" width="17.8333333333333" style="8" customWidth="1"/>
    <col min="8" max="8" width="17.3333333333333" style="8" customWidth="1"/>
    <col min="9" max="9" width="19.1666666666667" style="8" customWidth="1"/>
    <col min="10" max="10" width="17.6666666666667" style="8" customWidth="1"/>
    <col min="11" max="11" width="14.1666666666667" style="9" customWidth="1"/>
    <col min="12" max="12" width="14.1666666666667" style="10" customWidth="1"/>
    <col min="13" max="13" width="20.8333333333333" style="11" customWidth="1"/>
    <col min="14" max="14" width="11.8333333333333" style="12" customWidth="1"/>
    <col min="15" max="16384" width="9" style="12"/>
  </cols>
  <sheetData>
    <row r="1" ht="23" customHeight="1" spans="1:1">
      <c r="A1" s="13" t="s">
        <v>0</v>
      </c>
    </row>
    <row r="2" s="1" customFormat="1" ht="55" customHeight="1" spans="1:13">
      <c r="A2" s="14" t="s">
        <v>1</v>
      </c>
      <c r="B2" s="15"/>
      <c r="C2" s="15"/>
      <c r="D2" s="16"/>
      <c r="E2" s="16"/>
      <c r="F2" s="16"/>
      <c r="G2" s="16"/>
      <c r="H2" s="16"/>
      <c r="I2" s="16"/>
      <c r="J2" s="16"/>
      <c r="K2" s="29"/>
      <c r="L2" s="30"/>
      <c r="M2" s="31"/>
    </row>
    <row r="3" s="2" customFormat="1" ht="49" customHeight="1" spans="1:13">
      <c r="A3" s="17" t="s">
        <v>2</v>
      </c>
      <c r="B3" s="18" t="s">
        <v>3</v>
      </c>
      <c r="C3" s="19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7" t="s">
        <v>12</v>
      </c>
      <c r="L3" s="32" t="s">
        <v>13</v>
      </c>
      <c r="M3" s="18" t="s">
        <v>14</v>
      </c>
    </row>
    <row r="4" s="3" customFormat="1" ht="39" customHeight="1" spans="1:13">
      <c r="A4" s="20" t="s">
        <v>15</v>
      </c>
      <c r="B4" s="21" t="s">
        <v>16</v>
      </c>
      <c r="C4" s="22" t="s">
        <v>17</v>
      </c>
      <c r="D4" s="23" t="s">
        <v>18</v>
      </c>
      <c r="E4" s="24" t="s">
        <v>19</v>
      </c>
      <c r="F4" s="25">
        <v>71.14</v>
      </c>
      <c r="G4" s="26">
        <f t="shared" ref="G4:G67" si="0">ROUND(F4*0.6,2)</f>
        <v>42.68</v>
      </c>
      <c r="H4" s="25">
        <v>73</v>
      </c>
      <c r="I4" s="26">
        <f t="shared" ref="I4:I67" si="1">ROUND(H4*0.4,2)</f>
        <v>29.2</v>
      </c>
      <c r="J4" s="25">
        <f t="shared" ref="J4:J67" si="2">G4+I4</f>
        <v>71.88</v>
      </c>
      <c r="K4" s="33" t="s">
        <v>15</v>
      </c>
      <c r="L4" s="34" t="s">
        <v>15</v>
      </c>
      <c r="M4" s="35"/>
    </row>
    <row r="5" s="3" customFormat="1" ht="39" customHeight="1" spans="1:13">
      <c r="A5" s="20" t="s">
        <v>20</v>
      </c>
      <c r="B5" s="21" t="s">
        <v>16</v>
      </c>
      <c r="C5" s="22" t="s">
        <v>17</v>
      </c>
      <c r="D5" s="23" t="s">
        <v>21</v>
      </c>
      <c r="E5" s="24" t="s">
        <v>22</v>
      </c>
      <c r="F5" s="25">
        <v>56.52</v>
      </c>
      <c r="G5" s="26">
        <f t="shared" si="0"/>
        <v>33.91</v>
      </c>
      <c r="H5" s="25">
        <v>77.83</v>
      </c>
      <c r="I5" s="26">
        <f t="shared" si="1"/>
        <v>31.13</v>
      </c>
      <c r="J5" s="25">
        <f t="shared" si="2"/>
        <v>65.04</v>
      </c>
      <c r="K5" s="33" t="s">
        <v>20</v>
      </c>
      <c r="L5" s="34"/>
      <c r="M5" s="35"/>
    </row>
    <row r="6" s="3" customFormat="1" ht="39" customHeight="1" spans="1:13">
      <c r="A6" s="20" t="s">
        <v>23</v>
      </c>
      <c r="B6" s="21" t="s">
        <v>24</v>
      </c>
      <c r="C6" s="22" t="s">
        <v>25</v>
      </c>
      <c r="D6" s="23" t="s">
        <v>26</v>
      </c>
      <c r="E6" s="24" t="s">
        <v>27</v>
      </c>
      <c r="F6" s="25">
        <v>64.12</v>
      </c>
      <c r="G6" s="26">
        <f t="shared" si="0"/>
        <v>38.47</v>
      </c>
      <c r="H6" s="25">
        <v>79.33</v>
      </c>
      <c r="I6" s="26">
        <f t="shared" si="1"/>
        <v>31.73</v>
      </c>
      <c r="J6" s="25">
        <f t="shared" si="2"/>
        <v>70.2</v>
      </c>
      <c r="K6" s="33" t="s">
        <v>15</v>
      </c>
      <c r="L6" s="34" t="s">
        <v>28</v>
      </c>
      <c r="M6" s="35"/>
    </row>
    <row r="7" s="3" customFormat="1" ht="39" customHeight="1" spans="1:13">
      <c r="A7" s="20" t="s">
        <v>28</v>
      </c>
      <c r="B7" s="21" t="s">
        <v>24</v>
      </c>
      <c r="C7" s="22" t="s">
        <v>25</v>
      </c>
      <c r="D7" s="23" t="s">
        <v>29</v>
      </c>
      <c r="E7" s="24" t="s">
        <v>30</v>
      </c>
      <c r="F7" s="25">
        <v>63.36</v>
      </c>
      <c r="G7" s="26">
        <f t="shared" si="0"/>
        <v>38.02</v>
      </c>
      <c r="H7" s="25">
        <v>76.83</v>
      </c>
      <c r="I7" s="26">
        <f t="shared" si="1"/>
        <v>30.73</v>
      </c>
      <c r="J7" s="25">
        <f t="shared" si="2"/>
        <v>68.75</v>
      </c>
      <c r="K7" s="33" t="s">
        <v>20</v>
      </c>
      <c r="L7" s="34"/>
      <c r="M7" s="35"/>
    </row>
    <row r="8" s="3" customFormat="1" ht="39" customHeight="1" spans="1:13">
      <c r="A8" s="20" t="s">
        <v>31</v>
      </c>
      <c r="B8" s="21" t="s">
        <v>24</v>
      </c>
      <c r="C8" s="22" t="s">
        <v>25</v>
      </c>
      <c r="D8" s="23" t="s">
        <v>32</v>
      </c>
      <c r="E8" s="24" t="s">
        <v>33</v>
      </c>
      <c r="F8" s="25">
        <v>63.26</v>
      </c>
      <c r="G8" s="26">
        <f t="shared" si="0"/>
        <v>37.96</v>
      </c>
      <c r="H8" s="25">
        <v>76.5</v>
      </c>
      <c r="I8" s="26">
        <f t="shared" si="1"/>
        <v>30.6</v>
      </c>
      <c r="J8" s="25">
        <f t="shared" si="2"/>
        <v>68.56</v>
      </c>
      <c r="K8" s="33" t="s">
        <v>23</v>
      </c>
      <c r="L8" s="34"/>
      <c r="M8" s="35"/>
    </row>
    <row r="9" s="3" customFormat="1" ht="39" customHeight="1" spans="1:13">
      <c r="A9" s="20" t="s">
        <v>34</v>
      </c>
      <c r="B9" s="21" t="s">
        <v>24</v>
      </c>
      <c r="C9" s="22" t="s">
        <v>25</v>
      </c>
      <c r="D9" s="23" t="s">
        <v>35</v>
      </c>
      <c r="E9" s="24" t="s">
        <v>36</v>
      </c>
      <c r="F9" s="25">
        <v>57.22</v>
      </c>
      <c r="G9" s="26">
        <f t="shared" si="0"/>
        <v>34.33</v>
      </c>
      <c r="H9" s="25">
        <v>72</v>
      </c>
      <c r="I9" s="26">
        <f t="shared" si="1"/>
        <v>28.8</v>
      </c>
      <c r="J9" s="25">
        <f t="shared" si="2"/>
        <v>63.13</v>
      </c>
      <c r="K9" s="33" t="s">
        <v>28</v>
      </c>
      <c r="L9" s="34"/>
      <c r="M9" s="35"/>
    </row>
    <row r="10" s="3" customFormat="1" ht="39" customHeight="1" spans="1:13">
      <c r="A10" s="20" t="s">
        <v>37</v>
      </c>
      <c r="B10" s="21" t="s">
        <v>24</v>
      </c>
      <c r="C10" s="22" t="s">
        <v>25</v>
      </c>
      <c r="D10" s="23" t="s">
        <v>38</v>
      </c>
      <c r="E10" s="24" t="s">
        <v>39</v>
      </c>
      <c r="F10" s="25">
        <v>61.56</v>
      </c>
      <c r="G10" s="26">
        <f t="shared" si="0"/>
        <v>36.94</v>
      </c>
      <c r="H10" s="25">
        <v>0</v>
      </c>
      <c r="I10" s="26">
        <f t="shared" si="1"/>
        <v>0</v>
      </c>
      <c r="J10" s="25">
        <f t="shared" si="2"/>
        <v>36.94</v>
      </c>
      <c r="K10" s="33" t="s">
        <v>40</v>
      </c>
      <c r="L10" s="34"/>
      <c r="M10" s="35" t="s">
        <v>41</v>
      </c>
    </row>
    <row r="11" s="3" customFormat="1" ht="39" customHeight="1" spans="1:13">
      <c r="A11" s="20" t="s">
        <v>42</v>
      </c>
      <c r="B11" s="21" t="s">
        <v>43</v>
      </c>
      <c r="C11" s="22" t="s">
        <v>44</v>
      </c>
      <c r="D11" s="23" t="s">
        <v>45</v>
      </c>
      <c r="E11" s="24" t="s">
        <v>46</v>
      </c>
      <c r="F11" s="25">
        <v>74.24</v>
      </c>
      <c r="G11" s="26">
        <f t="shared" si="0"/>
        <v>44.54</v>
      </c>
      <c r="H11" s="25">
        <v>78.67</v>
      </c>
      <c r="I11" s="26">
        <f t="shared" si="1"/>
        <v>31.47</v>
      </c>
      <c r="J11" s="25">
        <f t="shared" si="2"/>
        <v>76.01</v>
      </c>
      <c r="K11" s="33">
        <v>1</v>
      </c>
      <c r="L11" s="34" t="s">
        <v>28</v>
      </c>
      <c r="M11" s="35"/>
    </row>
    <row r="12" s="3" customFormat="1" ht="39" customHeight="1" spans="1:13">
      <c r="A12" s="20" t="s">
        <v>47</v>
      </c>
      <c r="B12" s="21" t="s">
        <v>43</v>
      </c>
      <c r="C12" s="22" t="s">
        <v>44</v>
      </c>
      <c r="D12" s="23" t="s">
        <v>48</v>
      </c>
      <c r="E12" s="24" t="s">
        <v>49</v>
      </c>
      <c r="F12" s="25">
        <v>71.98</v>
      </c>
      <c r="G12" s="26">
        <f t="shared" si="0"/>
        <v>43.19</v>
      </c>
      <c r="H12" s="25">
        <v>65</v>
      </c>
      <c r="I12" s="26">
        <f t="shared" si="1"/>
        <v>26</v>
      </c>
      <c r="J12" s="25">
        <f t="shared" si="2"/>
        <v>69.19</v>
      </c>
      <c r="K12" s="33">
        <v>2</v>
      </c>
      <c r="L12" s="34"/>
      <c r="M12" s="35"/>
    </row>
    <row r="13" s="3" customFormat="1" ht="39" customHeight="1" spans="1:13">
      <c r="A13" s="20" t="s">
        <v>50</v>
      </c>
      <c r="B13" s="27" t="s">
        <v>43</v>
      </c>
      <c r="C13" s="22" t="s">
        <v>44</v>
      </c>
      <c r="D13" s="23" t="s">
        <v>51</v>
      </c>
      <c r="E13" s="24" t="s">
        <v>52</v>
      </c>
      <c r="F13" s="25">
        <v>64.72</v>
      </c>
      <c r="G13" s="26">
        <f t="shared" si="0"/>
        <v>38.83</v>
      </c>
      <c r="H13" s="25">
        <v>74.17</v>
      </c>
      <c r="I13" s="26">
        <f t="shared" si="1"/>
        <v>29.67</v>
      </c>
      <c r="J13" s="25">
        <f t="shared" si="2"/>
        <v>68.5</v>
      </c>
      <c r="K13" s="33">
        <v>3</v>
      </c>
      <c r="L13" s="34"/>
      <c r="M13" s="35"/>
    </row>
    <row r="14" s="4" customFormat="1" ht="39" customHeight="1" spans="1:13">
      <c r="A14" s="20" t="s">
        <v>53</v>
      </c>
      <c r="B14" s="27" t="s">
        <v>43</v>
      </c>
      <c r="C14" s="22" t="s">
        <v>44</v>
      </c>
      <c r="D14" s="23" t="s">
        <v>54</v>
      </c>
      <c r="E14" s="24" t="s">
        <v>55</v>
      </c>
      <c r="F14" s="25">
        <v>63.92</v>
      </c>
      <c r="G14" s="26">
        <f t="shared" si="0"/>
        <v>38.35</v>
      </c>
      <c r="H14" s="28">
        <v>73.17</v>
      </c>
      <c r="I14" s="26">
        <f t="shared" si="1"/>
        <v>29.27</v>
      </c>
      <c r="J14" s="25">
        <f t="shared" si="2"/>
        <v>67.62</v>
      </c>
      <c r="K14" s="33">
        <v>4</v>
      </c>
      <c r="L14" s="34"/>
      <c r="M14" s="36"/>
    </row>
    <row r="15" s="4" customFormat="1" ht="39" customHeight="1" spans="1:13">
      <c r="A15" s="20" t="s">
        <v>56</v>
      </c>
      <c r="B15" s="27" t="s">
        <v>43</v>
      </c>
      <c r="C15" s="22" t="s">
        <v>44</v>
      </c>
      <c r="D15" s="23" t="s">
        <v>57</v>
      </c>
      <c r="E15" s="40" t="s">
        <v>58</v>
      </c>
      <c r="F15" s="25">
        <v>56.12</v>
      </c>
      <c r="G15" s="26">
        <f t="shared" si="0"/>
        <v>33.67</v>
      </c>
      <c r="H15" s="28">
        <v>83.67</v>
      </c>
      <c r="I15" s="26">
        <f t="shared" si="1"/>
        <v>33.47</v>
      </c>
      <c r="J15" s="25">
        <f t="shared" si="2"/>
        <v>67.14</v>
      </c>
      <c r="K15" s="33">
        <v>5</v>
      </c>
      <c r="L15" s="34"/>
      <c r="M15" s="36"/>
    </row>
    <row r="16" s="4" customFormat="1" ht="39" customHeight="1" spans="1:13">
      <c r="A16" s="20" t="s">
        <v>59</v>
      </c>
      <c r="B16" s="21" t="s">
        <v>43</v>
      </c>
      <c r="C16" s="22" t="s">
        <v>44</v>
      </c>
      <c r="D16" s="23" t="s">
        <v>60</v>
      </c>
      <c r="E16" s="24" t="s">
        <v>61</v>
      </c>
      <c r="F16" s="25">
        <v>60.32</v>
      </c>
      <c r="G16" s="26">
        <f t="shared" si="0"/>
        <v>36.19</v>
      </c>
      <c r="H16" s="28">
        <v>76</v>
      </c>
      <c r="I16" s="26">
        <f t="shared" si="1"/>
        <v>30.4</v>
      </c>
      <c r="J16" s="25">
        <f t="shared" si="2"/>
        <v>66.59</v>
      </c>
      <c r="K16" s="33">
        <v>6</v>
      </c>
      <c r="L16" s="34"/>
      <c r="M16" s="36"/>
    </row>
    <row r="17" s="4" customFormat="1" ht="39" customHeight="1" spans="1:13">
      <c r="A17" s="20" t="s">
        <v>62</v>
      </c>
      <c r="B17" s="21" t="s">
        <v>43</v>
      </c>
      <c r="C17" s="22" t="s">
        <v>44</v>
      </c>
      <c r="D17" s="23" t="s">
        <v>63</v>
      </c>
      <c r="E17" s="24" t="s">
        <v>64</v>
      </c>
      <c r="F17" s="25">
        <v>62.58</v>
      </c>
      <c r="G17" s="26">
        <f t="shared" si="0"/>
        <v>37.55</v>
      </c>
      <c r="H17" s="25">
        <v>0</v>
      </c>
      <c r="I17" s="26">
        <f t="shared" si="1"/>
        <v>0</v>
      </c>
      <c r="J17" s="25">
        <f t="shared" si="2"/>
        <v>37.55</v>
      </c>
      <c r="K17" s="33" t="s">
        <v>40</v>
      </c>
      <c r="L17" s="34"/>
      <c r="M17" s="37" t="s">
        <v>41</v>
      </c>
    </row>
    <row r="18" s="4" customFormat="1" ht="39" customHeight="1" spans="1:13">
      <c r="A18" s="20" t="s">
        <v>65</v>
      </c>
      <c r="B18" s="21" t="s">
        <v>43</v>
      </c>
      <c r="C18" s="22" t="s">
        <v>44</v>
      </c>
      <c r="D18" s="23" t="s">
        <v>66</v>
      </c>
      <c r="E18" s="24" t="s">
        <v>67</v>
      </c>
      <c r="F18" s="25">
        <v>61.64</v>
      </c>
      <c r="G18" s="26">
        <f t="shared" si="0"/>
        <v>36.98</v>
      </c>
      <c r="H18" s="25">
        <v>0</v>
      </c>
      <c r="I18" s="26">
        <f t="shared" si="1"/>
        <v>0</v>
      </c>
      <c r="J18" s="25">
        <f t="shared" si="2"/>
        <v>36.98</v>
      </c>
      <c r="K18" s="33" t="s">
        <v>40</v>
      </c>
      <c r="L18" s="34"/>
      <c r="M18" s="37" t="s">
        <v>41</v>
      </c>
    </row>
    <row r="19" s="4" customFormat="1" ht="39" customHeight="1" spans="1:13">
      <c r="A19" s="20" t="s">
        <v>68</v>
      </c>
      <c r="B19" s="27" t="s">
        <v>43</v>
      </c>
      <c r="C19" s="22" t="s">
        <v>44</v>
      </c>
      <c r="D19" s="23" t="s">
        <v>69</v>
      </c>
      <c r="E19" s="24" t="s">
        <v>70</v>
      </c>
      <c r="F19" s="25">
        <v>60.36</v>
      </c>
      <c r="G19" s="26">
        <f t="shared" si="0"/>
        <v>36.22</v>
      </c>
      <c r="H19" s="25">
        <v>0</v>
      </c>
      <c r="I19" s="26">
        <f t="shared" si="1"/>
        <v>0</v>
      </c>
      <c r="J19" s="25">
        <f t="shared" si="2"/>
        <v>36.22</v>
      </c>
      <c r="K19" s="33" t="s">
        <v>40</v>
      </c>
      <c r="L19" s="34"/>
      <c r="M19" s="37" t="s">
        <v>41</v>
      </c>
    </row>
    <row r="20" s="4" customFormat="1" ht="39" customHeight="1" spans="1:13">
      <c r="A20" s="20" t="s">
        <v>71</v>
      </c>
      <c r="B20" s="27" t="s">
        <v>43</v>
      </c>
      <c r="C20" s="22" t="s">
        <v>44</v>
      </c>
      <c r="D20" s="23" t="s">
        <v>72</v>
      </c>
      <c r="E20" s="24" t="s">
        <v>73</v>
      </c>
      <c r="F20" s="25">
        <v>57.18</v>
      </c>
      <c r="G20" s="26">
        <f t="shared" si="0"/>
        <v>34.31</v>
      </c>
      <c r="H20" s="25">
        <v>0</v>
      </c>
      <c r="I20" s="26">
        <f t="shared" si="1"/>
        <v>0</v>
      </c>
      <c r="J20" s="25">
        <f t="shared" si="2"/>
        <v>34.31</v>
      </c>
      <c r="K20" s="33" t="s">
        <v>40</v>
      </c>
      <c r="L20" s="34"/>
      <c r="M20" s="37" t="s">
        <v>41</v>
      </c>
    </row>
    <row r="21" s="4" customFormat="1" ht="39" customHeight="1" spans="1:13">
      <c r="A21" s="20" t="s">
        <v>74</v>
      </c>
      <c r="B21" s="27" t="s">
        <v>75</v>
      </c>
      <c r="C21" s="22" t="s">
        <v>76</v>
      </c>
      <c r="D21" s="23" t="s">
        <v>77</v>
      </c>
      <c r="E21" s="24" t="s">
        <v>78</v>
      </c>
      <c r="F21" s="25">
        <v>59.74</v>
      </c>
      <c r="G21" s="26">
        <f t="shared" si="0"/>
        <v>35.84</v>
      </c>
      <c r="H21" s="28">
        <v>85.5</v>
      </c>
      <c r="I21" s="26">
        <f t="shared" si="1"/>
        <v>34.2</v>
      </c>
      <c r="J21" s="25">
        <f t="shared" si="2"/>
        <v>70.04</v>
      </c>
      <c r="K21" s="21" t="s">
        <v>15</v>
      </c>
      <c r="L21" s="37" t="s">
        <v>15</v>
      </c>
      <c r="M21" s="36"/>
    </row>
    <row r="22" s="4" customFormat="1" ht="39" customHeight="1" spans="1:13">
      <c r="A22" s="20" t="s">
        <v>79</v>
      </c>
      <c r="B22" s="27" t="s">
        <v>75</v>
      </c>
      <c r="C22" s="22" t="s">
        <v>76</v>
      </c>
      <c r="D22" s="23" t="s">
        <v>80</v>
      </c>
      <c r="E22" s="24" t="s">
        <v>81</v>
      </c>
      <c r="F22" s="25">
        <v>59.58</v>
      </c>
      <c r="G22" s="26">
        <f t="shared" si="0"/>
        <v>35.75</v>
      </c>
      <c r="H22" s="28">
        <v>72.67</v>
      </c>
      <c r="I22" s="26">
        <f t="shared" si="1"/>
        <v>29.07</v>
      </c>
      <c r="J22" s="25">
        <f t="shared" si="2"/>
        <v>64.82</v>
      </c>
      <c r="K22" s="21" t="s">
        <v>20</v>
      </c>
      <c r="L22" s="37"/>
      <c r="M22" s="36"/>
    </row>
    <row r="23" s="4" customFormat="1" ht="39" customHeight="1" spans="1:13">
      <c r="A23" s="20" t="s">
        <v>82</v>
      </c>
      <c r="B23" s="21" t="s">
        <v>75</v>
      </c>
      <c r="C23" s="22" t="s">
        <v>76</v>
      </c>
      <c r="D23" s="23" t="s">
        <v>83</v>
      </c>
      <c r="E23" s="24" t="s">
        <v>84</v>
      </c>
      <c r="F23" s="25">
        <v>60.28</v>
      </c>
      <c r="G23" s="26">
        <f t="shared" si="0"/>
        <v>36.17</v>
      </c>
      <c r="H23" s="28">
        <v>62.17</v>
      </c>
      <c r="I23" s="26">
        <f t="shared" si="1"/>
        <v>24.87</v>
      </c>
      <c r="J23" s="25">
        <f t="shared" si="2"/>
        <v>61.04</v>
      </c>
      <c r="K23" s="21" t="s">
        <v>23</v>
      </c>
      <c r="L23" s="37"/>
      <c r="M23" s="36"/>
    </row>
    <row r="24" s="4" customFormat="1" ht="39" customHeight="1" spans="1:13">
      <c r="A24" s="20" t="s">
        <v>85</v>
      </c>
      <c r="B24" s="27" t="s">
        <v>86</v>
      </c>
      <c r="C24" s="22" t="s">
        <v>87</v>
      </c>
      <c r="D24" s="23" t="s">
        <v>88</v>
      </c>
      <c r="E24" s="24" t="s">
        <v>89</v>
      </c>
      <c r="F24" s="25">
        <v>71.8</v>
      </c>
      <c r="G24" s="26">
        <f t="shared" si="0"/>
        <v>43.08</v>
      </c>
      <c r="H24" s="28">
        <v>69.83</v>
      </c>
      <c r="I24" s="26">
        <f t="shared" si="1"/>
        <v>27.93</v>
      </c>
      <c r="J24" s="25">
        <f t="shared" si="2"/>
        <v>71.01</v>
      </c>
      <c r="K24" s="21">
        <v>1</v>
      </c>
      <c r="L24" s="37" t="s">
        <v>15</v>
      </c>
      <c r="M24" s="36"/>
    </row>
    <row r="25" s="4" customFormat="1" ht="39" customHeight="1" spans="1:13">
      <c r="A25" s="20" t="s">
        <v>90</v>
      </c>
      <c r="B25" s="27" t="s">
        <v>86</v>
      </c>
      <c r="C25" s="22" t="s">
        <v>87</v>
      </c>
      <c r="D25" s="23" t="s">
        <v>91</v>
      </c>
      <c r="E25" s="24" t="s">
        <v>92</v>
      </c>
      <c r="F25" s="25">
        <v>60.82</v>
      </c>
      <c r="G25" s="26">
        <f t="shared" si="0"/>
        <v>36.49</v>
      </c>
      <c r="H25" s="28">
        <v>65.17</v>
      </c>
      <c r="I25" s="26">
        <f t="shared" si="1"/>
        <v>26.07</v>
      </c>
      <c r="J25" s="25">
        <f t="shared" si="2"/>
        <v>62.56</v>
      </c>
      <c r="K25" s="21" t="s">
        <v>20</v>
      </c>
      <c r="L25" s="37"/>
      <c r="M25" s="36"/>
    </row>
    <row r="26" s="4" customFormat="1" ht="39" customHeight="1" spans="1:13">
      <c r="A26" s="20" t="s">
        <v>93</v>
      </c>
      <c r="B26" s="27" t="s">
        <v>86</v>
      </c>
      <c r="C26" s="22" t="s">
        <v>87</v>
      </c>
      <c r="D26" s="23" t="s">
        <v>94</v>
      </c>
      <c r="E26" s="24" t="s">
        <v>95</v>
      </c>
      <c r="F26" s="25">
        <v>56.1</v>
      </c>
      <c r="G26" s="26">
        <f t="shared" si="0"/>
        <v>33.66</v>
      </c>
      <c r="H26" s="28">
        <v>63.33</v>
      </c>
      <c r="I26" s="26">
        <f t="shared" si="1"/>
        <v>25.33</v>
      </c>
      <c r="J26" s="25">
        <f t="shared" si="2"/>
        <v>58.99</v>
      </c>
      <c r="K26" s="21" t="s">
        <v>23</v>
      </c>
      <c r="L26" s="37"/>
      <c r="M26" s="36"/>
    </row>
    <row r="27" s="4" customFormat="1" ht="39" customHeight="1" spans="1:13">
      <c r="A27" s="20" t="s">
        <v>96</v>
      </c>
      <c r="B27" s="21" t="s">
        <v>97</v>
      </c>
      <c r="C27" s="22" t="s">
        <v>98</v>
      </c>
      <c r="D27" s="23" t="s">
        <v>99</v>
      </c>
      <c r="E27" s="24" t="s">
        <v>100</v>
      </c>
      <c r="F27" s="25">
        <v>61.56</v>
      </c>
      <c r="G27" s="26">
        <f t="shared" si="0"/>
        <v>36.94</v>
      </c>
      <c r="H27" s="28">
        <v>75</v>
      </c>
      <c r="I27" s="26">
        <f t="shared" si="1"/>
        <v>30</v>
      </c>
      <c r="J27" s="25">
        <f t="shared" si="2"/>
        <v>66.94</v>
      </c>
      <c r="K27" s="21" t="s">
        <v>15</v>
      </c>
      <c r="L27" s="37" t="s">
        <v>20</v>
      </c>
      <c r="M27" s="36"/>
    </row>
    <row r="28" s="4" customFormat="1" ht="39" customHeight="1" spans="1:13">
      <c r="A28" s="20" t="s">
        <v>101</v>
      </c>
      <c r="B28" s="27" t="s">
        <v>97</v>
      </c>
      <c r="C28" s="22" t="s">
        <v>98</v>
      </c>
      <c r="D28" s="23" t="s">
        <v>102</v>
      </c>
      <c r="E28" s="24" t="s">
        <v>103</v>
      </c>
      <c r="F28" s="25">
        <v>63.74</v>
      </c>
      <c r="G28" s="26">
        <f t="shared" si="0"/>
        <v>38.24</v>
      </c>
      <c r="H28" s="28">
        <v>70</v>
      </c>
      <c r="I28" s="26">
        <f t="shared" si="1"/>
        <v>28</v>
      </c>
      <c r="J28" s="25">
        <f t="shared" si="2"/>
        <v>66.24</v>
      </c>
      <c r="K28" s="21" t="s">
        <v>20</v>
      </c>
      <c r="L28" s="37"/>
      <c r="M28" s="36"/>
    </row>
    <row r="29" s="4" customFormat="1" ht="39" customHeight="1" spans="1:13">
      <c r="A29" s="20" t="s">
        <v>104</v>
      </c>
      <c r="B29" s="21" t="s">
        <v>97</v>
      </c>
      <c r="C29" s="22" t="s">
        <v>98</v>
      </c>
      <c r="D29" s="23" t="s">
        <v>105</v>
      </c>
      <c r="E29" s="24" t="s">
        <v>106</v>
      </c>
      <c r="F29" s="25">
        <v>55.62</v>
      </c>
      <c r="G29" s="26">
        <f t="shared" si="0"/>
        <v>33.37</v>
      </c>
      <c r="H29" s="28">
        <v>67</v>
      </c>
      <c r="I29" s="26">
        <f t="shared" si="1"/>
        <v>26.8</v>
      </c>
      <c r="J29" s="25">
        <f t="shared" si="2"/>
        <v>60.17</v>
      </c>
      <c r="K29" s="21" t="s">
        <v>23</v>
      </c>
      <c r="L29" s="37"/>
      <c r="M29" s="36"/>
    </row>
    <row r="30" s="4" customFormat="1" ht="39" customHeight="1" spans="1:13">
      <c r="A30" s="20" t="s">
        <v>107</v>
      </c>
      <c r="B30" s="27" t="s">
        <v>108</v>
      </c>
      <c r="C30" s="22" t="s">
        <v>109</v>
      </c>
      <c r="D30" s="23" t="s">
        <v>110</v>
      </c>
      <c r="E30" s="24" t="s">
        <v>111</v>
      </c>
      <c r="F30" s="25">
        <v>65.18</v>
      </c>
      <c r="G30" s="26">
        <f t="shared" si="0"/>
        <v>39.11</v>
      </c>
      <c r="H30" s="28">
        <v>72.5</v>
      </c>
      <c r="I30" s="26">
        <f t="shared" si="1"/>
        <v>29</v>
      </c>
      <c r="J30" s="25">
        <f t="shared" si="2"/>
        <v>68.11</v>
      </c>
      <c r="K30" s="21">
        <v>1</v>
      </c>
      <c r="L30" s="37" t="s">
        <v>34</v>
      </c>
      <c r="M30" s="36"/>
    </row>
    <row r="31" s="4" customFormat="1" ht="39" customHeight="1" spans="1:13">
      <c r="A31" s="20" t="s">
        <v>112</v>
      </c>
      <c r="B31" s="21" t="s">
        <v>108</v>
      </c>
      <c r="C31" s="22" t="s">
        <v>109</v>
      </c>
      <c r="D31" s="23" t="s">
        <v>113</v>
      </c>
      <c r="E31" s="24" t="s">
        <v>114</v>
      </c>
      <c r="F31" s="25">
        <v>61.84</v>
      </c>
      <c r="G31" s="26">
        <f t="shared" si="0"/>
        <v>37.1</v>
      </c>
      <c r="H31" s="28">
        <v>77</v>
      </c>
      <c r="I31" s="26">
        <f t="shared" si="1"/>
        <v>30.8</v>
      </c>
      <c r="J31" s="25">
        <f t="shared" si="2"/>
        <v>67.9</v>
      </c>
      <c r="K31" s="21">
        <v>2</v>
      </c>
      <c r="L31" s="37"/>
      <c r="M31" s="36"/>
    </row>
    <row r="32" s="4" customFormat="1" ht="39" customHeight="1" spans="1:13">
      <c r="A32" s="20" t="s">
        <v>115</v>
      </c>
      <c r="B32" s="21" t="s">
        <v>108</v>
      </c>
      <c r="C32" s="22" t="s">
        <v>109</v>
      </c>
      <c r="D32" s="23" t="s">
        <v>116</v>
      </c>
      <c r="E32" s="24" t="s">
        <v>117</v>
      </c>
      <c r="F32" s="25">
        <v>62.3</v>
      </c>
      <c r="G32" s="26">
        <f t="shared" si="0"/>
        <v>37.38</v>
      </c>
      <c r="H32" s="28">
        <v>71</v>
      </c>
      <c r="I32" s="26">
        <f t="shared" si="1"/>
        <v>28.4</v>
      </c>
      <c r="J32" s="25">
        <f t="shared" si="2"/>
        <v>65.78</v>
      </c>
      <c r="K32" s="21">
        <v>3</v>
      </c>
      <c r="L32" s="37"/>
      <c r="M32" s="36"/>
    </row>
    <row r="33" s="4" customFormat="1" ht="39" customHeight="1" spans="1:13">
      <c r="A33" s="20" t="s">
        <v>118</v>
      </c>
      <c r="B33" s="21" t="s">
        <v>108</v>
      </c>
      <c r="C33" s="22" t="s">
        <v>109</v>
      </c>
      <c r="D33" s="23" t="s">
        <v>119</v>
      </c>
      <c r="E33" s="24" t="s">
        <v>120</v>
      </c>
      <c r="F33" s="25">
        <v>59.62</v>
      </c>
      <c r="G33" s="26">
        <f t="shared" si="0"/>
        <v>35.77</v>
      </c>
      <c r="H33" s="28">
        <v>72</v>
      </c>
      <c r="I33" s="26">
        <f t="shared" si="1"/>
        <v>28.8</v>
      </c>
      <c r="J33" s="25">
        <f t="shared" si="2"/>
        <v>64.57</v>
      </c>
      <c r="K33" s="21">
        <v>4</v>
      </c>
      <c r="L33" s="37"/>
      <c r="M33" s="36"/>
    </row>
    <row r="34" s="4" customFormat="1" ht="39" customHeight="1" spans="1:13">
      <c r="A34" s="20" t="s">
        <v>121</v>
      </c>
      <c r="B34" s="27" t="s">
        <v>108</v>
      </c>
      <c r="C34" s="22" t="s">
        <v>109</v>
      </c>
      <c r="D34" s="23" t="s">
        <v>122</v>
      </c>
      <c r="E34" s="24" t="s">
        <v>123</v>
      </c>
      <c r="F34" s="25">
        <v>59.44</v>
      </c>
      <c r="G34" s="26">
        <f t="shared" si="0"/>
        <v>35.66</v>
      </c>
      <c r="H34" s="28">
        <v>71.33</v>
      </c>
      <c r="I34" s="26">
        <f t="shared" si="1"/>
        <v>28.53</v>
      </c>
      <c r="J34" s="25">
        <f t="shared" si="2"/>
        <v>64.19</v>
      </c>
      <c r="K34" s="21">
        <v>5</v>
      </c>
      <c r="L34" s="37"/>
      <c r="M34" s="36"/>
    </row>
    <row r="35" s="4" customFormat="1" ht="39" customHeight="1" spans="1:13">
      <c r="A35" s="20" t="s">
        <v>124</v>
      </c>
      <c r="B35" s="27" t="s">
        <v>108</v>
      </c>
      <c r="C35" s="22" t="s">
        <v>109</v>
      </c>
      <c r="D35" s="23" t="s">
        <v>125</v>
      </c>
      <c r="E35" s="24" t="s">
        <v>126</v>
      </c>
      <c r="F35" s="25">
        <v>56.1</v>
      </c>
      <c r="G35" s="26">
        <f t="shared" si="0"/>
        <v>33.66</v>
      </c>
      <c r="H35" s="28">
        <v>76.17</v>
      </c>
      <c r="I35" s="26">
        <f t="shared" si="1"/>
        <v>30.47</v>
      </c>
      <c r="J35" s="25">
        <f t="shared" si="2"/>
        <v>64.13</v>
      </c>
      <c r="K35" s="21">
        <v>6</v>
      </c>
      <c r="L35" s="37"/>
      <c r="M35" s="36"/>
    </row>
    <row r="36" s="4" customFormat="1" ht="39" customHeight="1" spans="1:13">
      <c r="A36" s="20" t="s">
        <v>127</v>
      </c>
      <c r="B36" s="27" t="s">
        <v>108</v>
      </c>
      <c r="C36" s="22" t="s">
        <v>109</v>
      </c>
      <c r="D36" s="23" t="s">
        <v>128</v>
      </c>
      <c r="E36" s="24" t="s">
        <v>129</v>
      </c>
      <c r="F36" s="25">
        <v>58.46</v>
      </c>
      <c r="G36" s="26">
        <f t="shared" si="0"/>
        <v>35.08</v>
      </c>
      <c r="H36" s="28">
        <v>72</v>
      </c>
      <c r="I36" s="26">
        <f t="shared" si="1"/>
        <v>28.8</v>
      </c>
      <c r="J36" s="25">
        <f t="shared" si="2"/>
        <v>63.88</v>
      </c>
      <c r="K36" s="21">
        <v>7</v>
      </c>
      <c r="L36" s="37"/>
      <c r="M36" s="36"/>
    </row>
    <row r="37" s="4" customFormat="1" ht="39" customHeight="1" spans="1:13">
      <c r="A37" s="20" t="s">
        <v>130</v>
      </c>
      <c r="B37" s="27" t="s">
        <v>108</v>
      </c>
      <c r="C37" s="22" t="s">
        <v>109</v>
      </c>
      <c r="D37" s="23" t="s">
        <v>131</v>
      </c>
      <c r="E37" s="24" t="s">
        <v>132</v>
      </c>
      <c r="F37" s="25">
        <v>62.88</v>
      </c>
      <c r="G37" s="26">
        <f t="shared" si="0"/>
        <v>37.73</v>
      </c>
      <c r="H37" s="28">
        <v>64.83</v>
      </c>
      <c r="I37" s="26">
        <f t="shared" si="1"/>
        <v>25.93</v>
      </c>
      <c r="J37" s="25">
        <f t="shared" si="2"/>
        <v>63.66</v>
      </c>
      <c r="K37" s="21">
        <v>8</v>
      </c>
      <c r="L37" s="37"/>
      <c r="M37" s="36"/>
    </row>
    <row r="38" s="4" customFormat="1" ht="39" customHeight="1" spans="1:13">
      <c r="A38" s="20" t="s">
        <v>133</v>
      </c>
      <c r="B38" s="27" t="s">
        <v>108</v>
      </c>
      <c r="C38" s="22" t="s">
        <v>109</v>
      </c>
      <c r="D38" s="23" t="s">
        <v>134</v>
      </c>
      <c r="E38" s="24" t="s">
        <v>135</v>
      </c>
      <c r="F38" s="25">
        <v>56.72</v>
      </c>
      <c r="G38" s="26">
        <f t="shared" si="0"/>
        <v>34.03</v>
      </c>
      <c r="H38" s="28">
        <v>69.67</v>
      </c>
      <c r="I38" s="26">
        <f t="shared" si="1"/>
        <v>27.87</v>
      </c>
      <c r="J38" s="25">
        <f t="shared" si="2"/>
        <v>61.9</v>
      </c>
      <c r="K38" s="21">
        <v>9</v>
      </c>
      <c r="L38" s="37"/>
      <c r="M38" s="36"/>
    </row>
    <row r="39" s="4" customFormat="1" ht="39" customHeight="1" spans="1:13">
      <c r="A39" s="20" t="s">
        <v>136</v>
      </c>
      <c r="B39" s="21" t="s">
        <v>108</v>
      </c>
      <c r="C39" s="22" t="s">
        <v>109</v>
      </c>
      <c r="D39" s="23" t="s">
        <v>137</v>
      </c>
      <c r="E39" s="24" t="s">
        <v>138</v>
      </c>
      <c r="F39" s="25">
        <v>60.16</v>
      </c>
      <c r="G39" s="26">
        <f t="shared" si="0"/>
        <v>36.1</v>
      </c>
      <c r="H39" s="28">
        <v>60.67</v>
      </c>
      <c r="I39" s="26">
        <f t="shared" si="1"/>
        <v>24.27</v>
      </c>
      <c r="J39" s="25">
        <f t="shared" si="2"/>
        <v>60.37</v>
      </c>
      <c r="K39" s="21">
        <v>10</v>
      </c>
      <c r="L39" s="37"/>
      <c r="M39" s="36"/>
    </row>
    <row r="40" s="4" customFormat="1" ht="39" customHeight="1" spans="1:13">
      <c r="A40" s="20" t="s">
        <v>139</v>
      </c>
      <c r="B40" s="27" t="s">
        <v>108</v>
      </c>
      <c r="C40" s="22" t="s">
        <v>109</v>
      </c>
      <c r="D40" s="23" t="s">
        <v>140</v>
      </c>
      <c r="E40" s="24" t="s">
        <v>141</v>
      </c>
      <c r="F40" s="25">
        <v>55.38</v>
      </c>
      <c r="G40" s="26">
        <f t="shared" si="0"/>
        <v>33.23</v>
      </c>
      <c r="H40" s="28">
        <v>64.33</v>
      </c>
      <c r="I40" s="26">
        <f t="shared" si="1"/>
        <v>25.73</v>
      </c>
      <c r="J40" s="25">
        <f t="shared" si="2"/>
        <v>58.96</v>
      </c>
      <c r="K40" s="21">
        <v>11</v>
      </c>
      <c r="L40" s="37"/>
      <c r="M40" s="36"/>
    </row>
    <row r="41" s="4" customFormat="1" ht="39" customHeight="1" spans="1:13">
      <c r="A41" s="20" t="s">
        <v>142</v>
      </c>
      <c r="B41" s="21" t="s">
        <v>108</v>
      </c>
      <c r="C41" s="22" t="s">
        <v>109</v>
      </c>
      <c r="D41" s="23" t="s">
        <v>143</v>
      </c>
      <c r="E41" s="24" t="s">
        <v>144</v>
      </c>
      <c r="F41" s="25">
        <v>57.04</v>
      </c>
      <c r="G41" s="26">
        <f t="shared" si="0"/>
        <v>34.22</v>
      </c>
      <c r="H41" s="28">
        <v>60.5</v>
      </c>
      <c r="I41" s="26">
        <f t="shared" si="1"/>
        <v>24.2</v>
      </c>
      <c r="J41" s="25">
        <f t="shared" si="2"/>
        <v>58.42</v>
      </c>
      <c r="K41" s="21">
        <v>12</v>
      </c>
      <c r="L41" s="37"/>
      <c r="M41" s="36"/>
    </row>
    <row r="42" s="4" customFormat="1" ht="39" customHeight="1" spans="1:15">
      <c r="A42" s="20" t="s">
        <v>145</v>
      </c>
      <c r="B42" s="23" t="s">
        <v>146</v>
      </c>
      <c r="C42" s="22" t="s">
        <v>147</v>
      </c>
      <c r="D42" s="23" t="s">
        <v>148</v>
      </c>
      <c r="E42" s="23" t="s">
        <v>149</v>
      </c>
      <c r="F42" s="25">
        <v>66.76</v>
      </c>
      <c r="G42" s="26">
        <f t="shared" si="0"/>
        <v>40.06</v>
      </c>
      <c r="H42" s="28">
        <v>81.33</v>
      </c>
      <c r="I42" s="26">
        <f t="shared" si="1"/>
        <v>32.53</v>
      </c>
      <c r="J42" s="25">
        <f t="shared" si="2"/>
        <v>72.59</v>
      </c>
      <c r="K42" s="38">
        <v>1</v>
      </c>
      <c r="L42" s="37">
        <v>2</v>
      </c>
      <c r="M42" s="39"/>
      <c r="N42" s="1"/>
      <c r="O42" s="1"/>
    </row>
    <row r="43" s="4" customFormat="1" ht="39" customHeight="1" spans="1:15">
      <c r="A43" s="20" t="s">
        <v>150</v>
      </c>
      <c r="B43" s="23" t="s">
        <v>146</v>
      </c>
      <c r="C43" s="22" t="s">
        <v>147</v>
      </c>
      <c r="D43" s="23" t="s">
        <v>151</v>
      </c>
      <c r="E43" s="23" t="s">
        <v>152</v>
      </c>
      <c r="F43" s="25">
        <v>64.5</v>
      </c>
      <c r="G43" s="26">
        <f t="shared" si="0"/>
        <v>38.7</v>
      </c>
      <c r="H43" s="28">
        <v>79.17</v>
      </c>
      <c r="I43" s="26">
        <f t="shared" si="1"/>
        <v>31.67</v>
      </c>
      <c r="J43" s="25">
        <f t="shared" si="2"/>
        <v>70.37</v>
      </c>
      <c r="K43" s="38">
        <v>2</v>
      </c>
      <c r="L43" s="37"/>
      <c r="M43" s="39"/>
      <c r="N43" s="1"/>
      <c r="O43" s="1"/>
    </row>
    <row r="44" s="4" customFormat="1" ht="39" customHeight="1" spans="1:15">
      <c r="A44" s="20" t="s">
        <v>153</v>
      </c>
      <c r="B44" s="23" t="s">
        <v>146</v>
      </c>
      <c r="C44" s="22" t="s">
        <v>147</v>
      </c>
      <c r="D44" s="23" t="s">
        <v>154</v>
      </c>
      <c r="E44" s="23" t="s">
        <v>155</v>
      </c>
      <c r="F44" s="25">
        <v>68.6</v>
      </c>
      <c r="G44" s="26">
        <f t="shared" si="0"/>
        <v>41.16</v>
      </c>
      <c r="H44" s="28">
        <v>73</v>
      </c>
      <c r="I44" s="26">
        <f t="shared" si="1"/>
        <v>29.2</v>
      </c>
      <c r="J44" s="25">
        <f t="shared" si="2"/>
        <v>70.36</v>
      </c>
      <c r="K44" s="38">
        <v>3</v>
      </c>
      <c r="L44" s="37"/>
      <c r="M44" s="39"/>
      <c r="N44" s="1"/>
      <c r="O44" s="1"/>
    </row>
    <row r="45" s="4" customFormat="1" ht="39" customHeight="1" spans="1:15">
      <c r="A45" s="20" t="s">
        <v>156</v>
      </c>
      <c r="B45" s="23" t="s">
        <v>146</v>
      </c>
      <c r="C45" s="22" t="s">
        <v>147</v>
      </c>
      <c r="D45" s="23" t="s">
        <v>157</v>
      </c>
      <c r="E45" s="23" t="s">
        <v>158</v>
      </c>
      <c r="F45" s="25">
        <v>66.34</v>
      </c>
      <c r="G45" s="26">
        <f t="shared" si="0"/>
        <v>39.8</v>
      </c>
      <c r="H45" s="28">
        <v>76.17</v>
      </c>
      <c r="I45" s="26">
        <f t="shared" si="1"/>
        <v>30.47</v>
      </c>
      <c r="J45" s="25">
        <f t="shared" si="2"/>
        <v>70.27</v>
      </c>
      <c r="K45" s="38">
        <v>4</v>
      </c>
      <c r="L45" s="37"/>
      <c r="M45" s="39"/>
      <c r="N45" s="1"/>
      <c r="O45" s="1"/>
    </row>
    <row r="46" s="4" customFormat="1" ht="39" customHeight="1" spans="1:15">
      <c r="A46" s="20" t="s">
        <v>159</v>
      </c>
      <c r="B46" s="23" t="s">
        <v>146</v>
      </c>
      <c r="C46" s="22" t="s">
        <v>147</v>
      </c>
      <c r="D46" s="23" t="s">
        <v>160</v>
      </c>
      <c r="E46" s="23" t="s">
        <v>161</v>
      </c>
      <c r="F46" s="25">
        <v>64.62</v>
      </c>
      <c r="G46" s="26">
        <f t="shared" si="0"/>
        <v>38.77</v>
      </c>
      <c r="H46" s="28">
        <v>75.33</v>
      </c>
      <c r="I46" s="26">
        <f t="shared" si="1"/>
        <v>30.13</v>
      </c>
      <c r="J46" s="25">
        <f t="shared" si="2"/>
        <v>68.9</v>
      </c>
      <c r="K46" s="38">
        <v>5</v>
      </c>
      <c r="L46" s="37"/>
      <c r="M46" s="39"/>
      <c r="N46" s="1"/>
      <c r="O46" s="1"/>
    </row>
    <row r="47" s="4" customFormat="1" ht="39" customHeight="1" spans="1:15">
      <c r="A47" s="20" t="s">
        <v>162</v>
      </c>
      <c r="B47" s="23" t="s">
        <v>146</v>
      </c>
      <c r="C47" s="22" t="s">
        <v>147</v>
      </c>
      <c r="D47" s="23" t="s">
        <v>163</v>
      </c>
      <c r="E47" s="23" t="s">
        <v>164</v>
      </c>
      <c r="F47" s="25">
        <v>63.54</v>
      </c>
      <c r="G47" s="26">
        <f t="shared" si="0"/>
        <v>38.12</v>
      </c>
      <c r="H47" s="28">
        <v>71.17</v>
      </c>
      <c r="I47" s="26">
        <f t="shared" si="1"/>
        <v>28.47</v>
      </c>
      <c r="J47" s="25">
        <f t="shared" si="2"/>
        <v>66.59</v>
      </c>
      <c r="K47" s="38">
        <v>6</v>
      </c>
      <c r="L47" s="37"/>
      <c r="M47" s="39"/>
      <c r="N47" s="1"/>
      <c r="O47" s="1"/>
    </row>
    <row r="48" s="4" customFormat="1" ht="39" customHeight="1" spans="1:13">
      <c r="A48" s="20" t="s">
        <v>165</v>
      </c>
      <c r="B48" s="21" t="s">
        <v>166</v>
      </c>
      <c r="C48" s="22" t="s">
        <v>167</v>
      </c>
      <c r="D48" s="23" t="s">
        <v>168</v>
      </c>
      <c r="E48" s="24" t="s">
        <v>169</v>
      </c>
      <c r="F48" s="25">
        <v>60.98</v>
      </c>
      <c r="G48" s="26">
        <f t="shared" si="0"/>
        <v>36.59</v>
      </c>
      <c r="H48" s="28">
        <v>74.33</v>
      </c>
      <c r="I48" s="26">
        <f t="shared" si="1"/>
        <v>29.73</v>
      </c>
      <c r="J48" s="25">
        <f t="shared" si="2"/>
        <v>66.32</v>
      </c>
      <c r="K48" s="21" t="s">
        <v>15</v>
      </c>
      <c r="L48" s="37">
        <v>2</v>
      </c>
      <c r="M48" s="36"/>
    </row>
    <row r="49" s="4" customFormat="1" ht="39" customHeight="1" spans="1:13">
      <c r="A49" s="20" t="s">
        <v>170</v>
      </c>
      <c r="B49" s="21" t="s">
        <v>166</v>
      </c>
      <c r="C49" s="22" t="s">
        <v>167</v>
      </c>
      <c r="D49" s="23" t="s">
        <v>171</v>
      </c>
      <c r="E49" s="24" t="s">
        <v>172</v>
      </c>
      <c r="F49" s="25">
        <v>61.62</v>
      </c>
      <c r="G49" s="26">
        <f t="shared" si="0"/>
        <v>36.97</v>
      </c>
      <c r="H49" s="28">
        <v>71.83</v>
      </c>
      <c r="I49" s="26">
        <f t="shared" si="1"/>
        <v>28.73</v>
      </c>
      <c r="J49" s="25">
        <f t="shared" si="2"/>
        <v>65.7</v>
      </c>
      <c r="K49" s="21" t="s">
        <v>20</v>
      </c>
      <c r="L49" s="37"/>
      <c r="M49" s="36"/>
    </row>
    <row r="50" s="4" customFormat="1" ht="39" customHeight="1" spans="1:13">
      <c r="A50" s="20" t="s">
        <v>173</v>
      </c>
      <c r="B50" s="21" t="s">
        <v>166</v>
      </c>
      <c r="C50" s="22" t="s">
        <v>167</v>
      </c>
      <c r="D50" s="23" t="s">
        <v>174</v>
      </c>
      <c r="E50" s="24" t="s">
        <v>175</v>
      </c>
      <c r="F50" s="25">
        <v>61.86</v>
      </c>
      <c r="G50" s="26">
        <f t="shared" si="0"/>
        <v>37.12</v>
      </c>
      <c r="H50" s="28">
        <v>68.67</v>
      </c>
      <c r="I50" s="26">
        <f t="shared" si="1"/>
        <v>27.47</v>
      </c>
      <c r="J50" s="25">
        <f t="shared" si="2"/>
        <v>64.59</v>
      </c>
      <c r="K50" s="21" t="s">
        <v>23</v>
      </c>
      <c r="L50" s="37"/>
      <c r="M50" s="36"/>
    </row>
    <row r="51" s="4" customFormat="1" ht="39" customHeight="1" spans="1:13">
      <c r="A51" s="20" t="s">
        <v>176</v>
      </c>
      <c r="B51" s="21" t="s">
        <v>166</v>
      </c>
      <c r="C51" s="22" t="s">
        <v>167</v>
      </c>
      <c r="D51" s="23" t="s">
        <v>177</v>
      </c>
      <c r="E51" s="24" t="s">
        <v>178</v>
      </c>
      <c r="F51" s="25">
        <v>64.58</v>
      </c>
      <c r="G51" s="26">
        <f t="shared" si="0"/>
        <v>38.75</v>
      </c>
      <c r="H51" s="28">
        <v>64.33</v>
      </c>
      <c r="I51" s="26">
        <f t="shared" si="1"/>
        <v>25.73</v>
      </c>
      <c r="J51" s="25">
        <f t="shared" si="2"/>
        <v>64.48</v>
      </c>
      <c r="K51" s="21" t="s">
        <v>28</v>
      </c>
      <c r="L51" s="37"/>
      <c r="M51" s="36"/>
    </row>
    <row r="52" s="4" customFormat="1" ht="39" customHeight="1" spans="1:13">
      <c r="A52" s="20" t="s">
        <v>179</v>
      </c>
      <c r="B52" s="21" t="s">
        <v>166</v>
      </c>
      <c r="C52" s="22" t="s">
        <v>167</v>
      </c>
      <c r="D52" s="23" t="s">
        <v>180</v>
      </c>
      <c r="E52" s="40" t="s">
        <v>181</v>
      </c>
      <c r="F52" s="25">
        <v>60.96</v>
      </c>
      <c r="G52" s="26">
        <f t="shared" si="0"/>
        <v>36.58</v>
      </c>
      <c r="H52" s="28">
        <v>46</v>
      </c>
      <c r="I52" s="26">
        <f t="shared" si="1"/>
        <v>18.4</v>
      </c>
      <c r="J52" s="25">
        <f t="shared" si="2"/>
        <v>54.98</v>
      </c>
      <c r="K52" s="21" t="s">
        <v>31</v>
      </c>
      <c r="L52" s="37"/>
      <c r="M52" s="35" t="s">
        <v>182</v>
      </c>
    </row>
    <row r="53" s="4" customFormat="1" ht="39" customHeight="1" spans="1:13">
      <c r="A53" s="20" t="s">
        <v>183</v>
      </c>
      <c r="B53" s="21" t="s">
        <v>166</v>
      </c>
      <c r="C53" s="22" t="s">
        <v>167</v>
      </c>
      <c r="D53" s="23" t="s">
        <v>184</v>
      </c>
      <c r="E53" s="24" t="s">
        <v>185</v>
      </c>
      <c r="F53" s="25">
        <v>64.82</v>
      </c>
      <c r="G53" s="26">
        <f t="shared" si="0"/>
        <v>38.89</v>
      </c>
      <c r="H53" s="28">
        <v>28.33</v>
      </c>
      <c r="I53" s="26">
        <f t="shared" si="1"/>
        <v>11.33</v>
      </c>
      <c r="J53" s="25">
        <f t="shared" si="2"/>
        <v>50.22</v>
      </c>
      <c r="K53" s="21" t="s">
        <v>34</v>
      </c>
      <c r="L53" s="37"/>
      <c r="M53" s="35" t="s">
        <v>182</v>
      </c>
    </row>
    <row r="54" s="4" customFormat="1" ht="39" customHeight="1" spans="1:13">
      <c r="A54" s="20" t="s">
        <v>186</v>
      </c>
      <c r="B54" s="27" t="s">
        <v>187</v>
      </c>
      <c r="C54" s="22" t="s">
        <v>188</v>
      </c>
      <c r="D54" s="23" t="s">
        <v>189</v>
      </c>
      <c r="E54" s="24" t="s">
        <v>190</v>
      </c>
      <c r="F54" s="25">
        <v>59.96</v>
      </c>
      <c r="G54" s="26">
        <f t="shared" si="0"/>
        <v>35.98</v>
      </c>
      <c r="H54" s="28">
        <v>64</v>
      </c>
      <c r="I54" s="26">
        <f t="shared" si="1"/>
        <v>25.6</v>
      </c>
      <c r="J54" s="25">
        <f t="shared" si="2"/>
        <v>61.58</v>
      </c>
      <c r="K54" s="21" t="s">
        <v>15</v>
      </c>
      <c r="L54" s="37">
        <v>1</v>
      </c>
      <c r="M54" s="36"/>
    </row>
    <row r="55" ht="39" customHeight="1" spans="1:15">
      <c r="A55" s="20" t="s">
        <v>191</v>
      </c>
      <c r="B55" s="27" t="s">
        <v>192</v>
      </c>
      <c r="C55" s="22" t="s">
        <v>193</v>
      </c>
      <c r="D55" s="23" t="s">
        <v>194</v>
      </c>
      <c r="E55" s="24" t="s">
        <v>195</v>
      </c>
      <c r="F55" s="25">
        <v>64.3</v>
      </c>
      <c r="G55" s="26">
        <f t="shared" si="0"/>
        <v>38.58</v>
      </c>
      <c r="H55" s="28">
        <v>71.33</v>
      </c>
      <c r="I55" s="26">
        <f t="shared" si="1"/>
        <v>28.53</v>
      </c>
      <c r="J55" s="25">
        <f t="shared" si="2"/>
        <v>67.11</v>
      </c>
      <c r="K55" s="21" t="s">
        <v>15</v>
      </c>
      <c r="L55" s="37">
        <v>2</v>
      </c>
      <c r="M55" s="36"/>
      <c r="N55" s="4"/>
      <c r="O55" s="4"/>
    </row>
    <row r="56" ht="39" customHeight="1" spans="1:15">
      <c r="A56" s="20" t="s">
        <v>196</v>
      </c>
      <c r="B56" s="27" t="s">
        <v>192</v>
      </c>
      <c r="C56" s="22" t="s">
        <v>193</v>
      </c>
      <c r="D56" s="23" t="s">
        <v>197</v>
      </c>
      <c r="E56" s="24" t="s">
        <v>198</v>
      </c>
      <c r="F56" s="25">
        <v>62</v>
      </c>
      <c r="G56" s="26">
        <f t="shared" si="0"/>
        <v>37.2</v>
      </c>
      <c r="H56" s="28">
        <v>71</v>
      </c>
      <c r="I56" s="26">
        <f t="shared" si="1"/>
        <v>28.4</v>
      </c>
      <c r="J56" s="25">
        <f t="shared" si="2"/>
        <v>65.6</v>
      </c>
      <c r="K56" s="21" t="s">
        <v>20</v>
      </c>
      <c r="L56" s="37"/>
      <c r="M56" s="36"/>
      <c r="N56" s="4"/>
      <c r="O56" s="4"/>
    </row>
    <row r="57" ht="39" customHeight="1" spans="1:15">
      <c r="A57" s="20" t="s">
        <v>199</v>
      </c>
      <c r="B57" s="27" t="s">
        <v>192</v>
      </c>
      <c r="C57" s="22" t="s">
        <v>193</v>
      </c>
      <c r="D57" s="23" t="s">
        <v>200</v>
      </c>
      <c r="E57" s="40" t="s">
        <v>201</v>
      </c>
      <c r="F57" s="25">
        <v>59.6</v>
      </c>
      <c r="G57" s="26">
        <f t="shared" si="0"/>
        <v>35.76</v>
      </c>
      <c r="H57" s="28">
        <v>73.17</v>
      </c>
      <c r="I57" s="26">
        <f t="shared" si="1"/>
        <v>29.27</v>
      </c>
      <c r="J57" s="25">
        <f t="shared" si="2"/>
        <v>65.03</v>
      </c>
      <c r="K57" s="21" t="s">
        <v>23</v>
      </c>
      <c r="L57" s="37"/>
      <c r="M57" s="36"/>
      <c r="N57" s="4"/>
      <c r="O57" s="4"/>
    </row>
    <row r="58" ht="39" customHeight="1" spans="1:15">
      <c r="A58" s="20" t="s">
        <v>202</v>
      </c>
      <c r="B58" s="21" t="s">
        <v>192</v>
      </c>
      <c r="C58" s="22" t="s">
        <v>193</v>
      </c>
      <c r="D58" s="23" t="s">
        <v>203</v>
      </c>
      <c r="E58" s="24" t="s">
        <v>204</v>
      </c>
      <c r="F58" s="25">
        <v>61.66</v>
      </c>
      <c r="G58" s="26">
        <f t="shared" si="0"/>
        <v>37</v>
      </c>
      <c r="H58" s="28">
        <v>68.5</v>
      </c>
      <c r="I58" s="26">
        <f t="shared" si="1"/>
        <v>27.4</v>
      </c>
      <c r="J58" s="25">
        <f t="shared" si="2"/>
        <v>64.4</v>
      </c>
      <c r="K58" s="21" t="s">
        <v>28</v>
      </c>
      <c r="L58" s="37"/>
      <c r="M58" s="36"/>
      <c r="N58" s="4"/>
      <c r="O58" s="4"/>
    </row>
    <row r="59" ht="39" customHeight="1" spans="1:15">
      <c r="A59" s="20" t="s">
        <v>205</v>
      </c>
      <c r="B59" s="21" t="s">
        <v>192</v>
      </c>
      <c r="C59" s="22" t="s">
        <v>193</v>
      </c>
      <c r="D59" s="23" t="s">
        <v>206</v>
      </c>
      <c r="E59" s="24" t="s">
        <v>207</v>
      </c>
      <c r="F59" s="25">
        <v>61.06</v>
      </c>
      <c r="G59" s="26">
        <f t="shared" si="0"/>
        <v>36.64</v>
      </c>
      <c r="H59" s="28">
        <v>68.67</v>
      </c>
      <c r="I59" s="26">
        <f t="shared" si="1"/>
        <v>27.47</v>
      </c>
      <c r="J59" s="25">
        <f t="shared" si="2"/>
        <v>64.11</v>
      </c>
      <c r="K59" s="21" t="s">
        <v>31</v>
      </c>
      <c r="L59" s="37"/>
      <c r="M59" s="36"/>
      <c r="N59" s="4"/>
      <c r="O59" s="4"/>
    </row>
    <row r="60" ht="39" customHeight="1" spans="1:15">
      <c r="A60" s="20" t="s">
        <v>208</v>
      </c>
      <c r="B60" s="21" t="s">
        <v>192</v>
      </c>
      <c r="C60" s="22" t="s">
        <v>193</v>
      </c>
      <c r="D60" s="23" t="s">
        <v>209</v>
      </c>
      <c r="E60" s="24" t="s">
        <v>210</v>
      </c>
      <c r="F60" s="25">
        <v>61.06</v>
      </c>
      <c r="G60" s="26">
        <f t="shared" si="0"/>
        <v>36.64</v>
      </c>
      <c r="H60" s="28">
        <v>63.17</v>
      </c>
      <c r="I60" s="26">
        <f t="shared" si="1"/>
        <v>25.27</v>
      </c>
      <c r="J60" s="25">
        <f t="shared" si="2"/>
        <v>61.91</v>
      </c>
      <c r="K60" s="21" t="s">
        <v>34</v>
      </c>
      <c r="L60" s="37"/>
      <c r="M60" s="36"/>
      <c r="N60" s="4"/>
      <c r="O60" s="4"/>
    </row>
    <row r="61" ht="39" customHeight="1" spans="1:15">
      <c r="A61" s="20" t="s">
        <v>211</v>
      </c>
      <c r="B61" s="23" t="s">
        <v>212</v>
      </c>
      <c r="C61" s="22" t="s">
        <v>213</v>
      </c>
      <c r="D61" s="23" t="s">
        <v>214</v>
      </c>
      <c r="E61" s="23" t="s">
        <v>215</v>
      </c>
      <c r="F61" s="25">
        <v>66.14</v>
      </c>
      <c r="G61" s="26">
        <f t="shared" si="0"/>
        <v>39.68</v>
      </c>
      <c r="H61" s="28">
        <v>83.83</v>
      </c>
      <c r="I61" s="26">
        <f t="shared" si="1"/>
        <v>33.53</v>
      </c>
      <c r="J61" s="25">
        <f t="shared" si="2"/>
        <v>73.21</v>
      </c>
      <c r="K61" s="21">
        <v>1</v>
      </c>
      <c r="L61" s="37">
        <v>4</v>
      </c>
      <c r="M61" s="39"/>
      <c r="N61" s="1"/>
      <c r="O61" s="1"/>
    </row>
    <row r="62" s="1" customFormat="1" ht="39" customHeight="1" spans="1:13">
      <c r="A62" s="20" t="s">
        <v>216</v>
      </c>
      <c r="B62" s="23" t="s">
        <v>212</v>
      </c>
      <c r="C62" s="22" t="s">
        <v>213</v>
      </c>
      <c r="D62" s="23" t="s">
        <v>217</v>
      </c>
      <c r="E62" s="23" t="s">
        <v>218</v>
      </c>
      <c r="F62" s="25">
        <v>65.56</v>
      </c>
      <c r="G62" s="26">
        <f t="shared" si="0"/>
        <v>39.34</v>
      </c>
      <c r="H62" s="28">
        <v>80.17</v>
      </c>
      <c r="I62" s="26">
        <f t="shared" si="1"/>
        <v>32.07</v>
      </c>
      <c r="J62" s="25">
        <f t="shared" si="2"/>
        <v>71.41</v>
      </c>
      <c r="K62" s="21" t="s">
        <v>20</v>
      </c>
      <c r="L62" s="37"/>
      <c r="M62" s="39"/>
    </row>
    <row r="63" s="1" customFormat="1" ht="39" customHeight="1" spans="1:13">
      <c r="A63" s="20" t="s">
        <v>219</v>
      </c>
      <c r="B63" s="23" t="s">
        <v>212</v>
      </c>
      <c r="C63" s="22" t="s">
        <v>213</v>
      </c>
      <c r="D63" s="23" t="s">
        <v>220</v>
      </c>
      <c r="E63" s="23" t="s">
        <v>221</v>
      </c>
      <c r="F63" s="25">
        <v>66.16</v>
      </c>
      <c r="G63" s="26">
        <f t="shared" si="0"/>
        <v>39.7</v>
      </c>
      <c r="H63" s="28">
        <v>78</v>
      </c>
      <c r="I63" s="26">
        <f t="shared" si="1"/>
        <v>31.2</v>
      </c>
      <c r="J63" s="25">
        <f t="shared" si="2"/>
        <v>70.9</v>
      </c>
      <c r="K63" s="21" t="s">
        <v>23</v>
      </c>
      <c r="L63" s="37"/>
      <c r="M63" s="39"/>
    </row>
    <row r="64" s="1" customFormat="1" ht="39" customHeight="1" spans="1:13">
      <c r="A64" s="20" t="s">
        <v>222</v>
      </c>
      <c r="B64" s="23" t="s">
        <v>212</v>
      </c>
      <c r="C64" s="22" t="s">
        <v>213</v>
      </c>
      <c r="D64" s="23" t="s">
        <v>223</v>
      </c>
      <c r="E64" s="23" t="s">
        <v>224</v>
      </c>
      <c r="F64" s="25">
        <v>66.56</v>
      </c>
      <c r="G64" s="26">
        <f t="shared" si="0"/>
        <v>39.94</v>
      </c>
      <c r="H64" s="28">
        <v>74.17</v>
      </c>
      <c r="I64" s="26">
        <f t="shared" si="1"/>
        <v>29.67</v>
      </c>
      <c r="J64" s="25">
        <f t="shared" si="2"/>
        <v>69.61</v>
      </c>
      <c r="K64" s="21" t="s">
        <v>28</v>
      </c>
      <c r="L64" s="37"/>
      <c r="M64" s="39"/>
    </row>
    <row r="65" s="1" customFormat="1" ht="39" customHeight="1" spans="1:13">
      <c r="A65" s="20" t="s">
        <v>225</v>
      </c>
      <c r="B65" s="23" t="s">
        <v>212</v>
      </c>
      <c r="C65" s="22" t="s">
        <v>213</v>
      </c>
      <c r="D65" s="23" t="s">
        <v>226</v>
      </c>
      <c r="E65" s="23" t="s">
        <v>227</v>
      </c>
      <c r="F65" s="25">
        <v>66.04</v>
      </c>
      <c r="G65" s="26">
        <f t="shared" si="0"/>
        <v>39.62</v>
      </c>
      <c r="H65" s="28">
        <v>74.67</v>
      </c>
      <c r="I65" s="26">
        <f t="shared" si="1"/>
        <v>29.87</v>
      </c>
      <c r="J65" s="25">
        <f t="shared" si="2"/>
        <v>69.49</v>
      </c>
      <c r="K65" s="21" t="s">
        <v>31</v>
      </c>
      <c r="L65" s="37"/>
      <c r="M65" s="39"/>
    </row>
    <row r="66" s="1" customFormat="1" ht="39" customHeight="1" spans="1:13">
      <c r="A66" s="20" t="s">
        <v>228</v>
      </c>
      <c r="B66" s="23" t="s">
        <v>212</v>
      </c>
      <c r="C66" s="22" t="s">
        <v>213</v>
      </c>
      <c r="D66" s="23" t="s">
        <v>229</v>
      </c>
      <c r="E66" s="23" t="s">
        <v>230</v>
      </c>
      <c r="F66" s="25">
        <v>68.58</v>
      </c>
      <c r="G66" s="26">
        <f t="shared" si="0"/>
        <v>41.15</v>
      </c>
      <c r="H66" s="28">
        <v>68.17</v>
      </c>
      <c r="I66" s="26">
        <f t="shared" si="1"/>
        <v>27.27</v>
      </c>
      <c r="J66" s="25">
        <f t="shared" si="2"/>
        <v>68.42</v>
      </c>
      <c r="K66" s="21" t="s">
        <v>34</v>
      </c>
      <c r="L66" s="37"/>
      <c r="M66" s="39"/>
    </row>
    <row r="67" s="1" customFormat="1" ht="39" customHeight="1" spans="1:13">
      <c r="A67" s="20" t="s">
        <v>231</v>
      </c>
      <c r="B67" s="23" t="s">
        <v>212</v>
      </c>
      <c r="C67" s="22" t="s">
        <v>213</v>
      </c>
      <c r="D67" s="23" t="s">
        <v>232</v>
      </c>
      <c r="E67" s="23" t="s">
        <v>233</v>
      </c>
      <c r="F67" s="25">
        <v>67.92</v>
      </c>
      <c r="G67" s="26">
        <f t="shared" si="0"/>
        <v>40.75</v>
      </c>
      <c r="H67" s="28">
        <v>67.5</v>
      </c>
      <c r="I67" s="26">
        <f t="shared" si="1"/>
        <v>27</v>
      </c>
      <c r="J67" s="25">
        <f t="shared" si="2"/>
        <v>67.75</v>
      </c>
      <c r="K67" s="21" t="s">
        <v>37</v>
      </c>
      <c r="L67" s="37"/>
      <c r="M67" s="39"/>
    </row>
    <row r="68" s="1" customFormat="1" ht="39" customHeight="1" spans="1:13">
      <c r="A68" s="20" t="s">
        <v>234</v>
      </c>
      <c r="B68" s="23" t="s">
        <v>212</v>
      </c>
      <c r="C68" s="22" t="s">
        <v>213</v>
      </c>
      <c r="D68" s="23" t="s">
        <v>235</v>
      </c>
      <c r="E68" s="23" t="s">
        <v>236</v>
      </c>
      <c r="F68" s="25">
        <v>66.64</v>
      </c>
      <c r="G68" s="26">
        <f>ROUND(F68*0.6,2)</f>
        <v>39.98</v>
      </c>
      <c r="H68" s="28">
        <v>69</v>
      </c>
      <c r="I68" s="26">
        <f>ROUND(H68*0.4,2)</f>
        <v>27.6</v>
      </c>
      <c r="J68" s="25">
        <f>G68+I68</f>
        <v>67.58</v>
      </c>
      <c r="K68" s="21" t="s">
        <v>42</v>
      </c>
      <c r="L68" s="37"/>
      <c r="M68" s="39"/>
    </row>
    <row r="69" s="1" customFormat="1" ht="39" customHeight="1" spans="1:13">
      <c r="A69" s="20" t="s">
        <v>237</v>
      </c>
      <c r="B69" s="23" t="s">
        <v>212</v>
      </c>
      <c r="C69" s="22" t="s">
        <v>213</v>
      </c>
      <c r="D69" s="23" t="s">
        <v>238</v>
      </c>
      <c r="E69" s="23" t="s">
        <v>239</v>
      </c>
      <c r="F69" s="25">
        <v>66.14</v>
      </c>
      <c r="G69" s="26">
        <f>ROUND(F69*0.6,2)</f>
        <v>39.68</v>
      </c>
      <c r="H69" s="28">
        <v>67.17</v>
      </c>
      <c r="I69" s="26">
        <f>ROUND(H69*0.4,2)</f>
        <v>26.87</v>
      </c>
      <c r="J69" s="25">
        <f>G69+I69</f>
        <v>66.55</v>
      </c>
      <c r="K69" s="21" t="s">
        <v>47</v>
      </c>
      <c r="L69" s="37"/>
      <c r="M69" s="39"/>
    </row>
    <row r="70" s="1" customFormat="1" ht="39" customHeight="1" spans="1:13">
      <c r="A70" s="20" t="s">
        <v>240</v>
      </c>
      <c r="B70" s="23" t="s">
        <v>212</v>
      </c>
      <c r="C70" s="22" t="s">
        <v>213</v>
      </c>
      <c r="D70" s="23" t="s">
        <v>241</v>
      </c>
      <c r="E70" s="23" t="s">
        <v>242</v>
      </c>
      <c r="F70" s="25">
        <v>65.64</v>
      </c>
      <c r="G70" s="26">
        <f>ROUND(F70*0.6,2)</f>
        <v>39.38</v>
      </c>
      <c r="H70" s="28">
        <v>67.67</v>
      </c>
      <c r="I70" s="26">
        <f>ROUND(H70*0.4,2)</f>
        <v>27.07</v>
      </c>
      <c r="J70" s="25">
        <f>G70+I70</f>
        <v>66.45</v>
      </c>
      <c r="K70" s="21" t="s">
        <v>50</v>
      </c>
      <c r="L70" s="37"/>
      <c r="M70" s="39"/>
    </row>
    <row r="71" s="1" customFormat="1" ht="39" customHeight="1" spans="1:13">
      <c r="A71" s="20" t="s">
        <v>243</v>
      </c>
      <c r="B71" s="23" t="s">
        <v>212</v>
      </c>
      <c r="C71" s="22" t="s">
        <v>213</v>
      </c>
      <c r="D71" s="23" t="s">
        <v>244</v>
      </c>
      <c r="E71" s="41" t="s">
        <v>245</v>
      </c>
      <c r="F71" s="25">
        <v>65.4</v>
      </c>
      <c r="G71" s="26">
        <f>ROUND(F71*0.6,2)</f>
        <v>39.24</v>
      </c>
      <c r="H71" s="28">
        <v>61.5</v>
      </c>
      <c r="I71" s="26">
        <f>ROUND(H71*0.4,2)</f>
        <v>24.6</v>
      </c>
      <c r="J71" s="25">
        <f>G71+I71</f>
        <v>63.84</v>
      </c>
      <c r="K71" s="21" t="s">
        <v>53</v>
      </c>
      <c r="L71" s="37"/>
      <c r="M71" s="39"/>
    </row>
    <row r="72" s="1" customFormat="1" ht="39" customHeight="1" spans="1:13">
      <c r="A72" s="20" t="s">
        <v>246</v>
      </c>
      <c r="B72" s="23" t="s">
        <v>212</v>
      </c>
      <c r="C72" s="22" t="s">
        <v>213</v>
      </c>
      <c r="D72" s="23" t="s">
        <v>247</v>
      </c>
      <c r="E72" s="23" t="s">
        <v>248</v>
      </c>
      <c r="F72" s="25">
        <v>66.08</v>
      </c>
      <c r="G72" s="26">
        <f>ROUND(F72*0.6,2)</f>
        <v>39.65</v>
      </c>
      <c r="H72" s="25">
        <v>0</v>
      </c>
      <c r="I72" s="26">
        <f>ROUND(H72*0.4,2)</f>
        <v>0</v>
      </c>
      <c r="J72" s="25">
        <f>G72+I72</f>
        <v>39.65</v>
      </c>
      <c r="K72" s="33" t="s">
        <v>40</v>
      </c>
      <c r="L72" s="37"/>
      <c r="M72" s="37" t="s">
        <v>41</v>
      </c>
    </row>
  </sheetData>
  <sheetProtection sheet="1" objects="1"/>
  <sortState ref="A4:R165">
    <sortCondition ref="C4:C165"/>
    <sortCondition ref="J4:J165" descending="1"/>
    <sortCondition ref="K4:K165"/>
  </sortState>
  <mergeCells count="12">
    <mergeCell ref="A2:M2"/>
    <mergeCell ref="L4:L5"/>
    <mergeCell ref="L6:L10"/>
    <mergeCell ref="L11:L20"/>
    <mergeCell ref="L21:L23"/>
    <mergeCell ref="L24:L26"/>
    <mergeCell ref="L27:L29"/>
    <mergeCell ref="L30:L41"/>
    <mergeCell ref="L42:L47"/>
    <mergeCell ref="L48:L53"/>
    <mergeCell ref="L55:L60"/>
    <mergeCell ref="L61:L72"/>
  </mergeCells>
  <pageMargins left="0.700694444444445" right="0.700694444444445" top="0.751388888888889" bottom="0.751388888888889" header="0.298611111111111" footer="0.298611111111111"/>
  <pageSetup paperSize="9" scale="60" fitToHeight="0" orientation="landscape" horizontalDpi="600"/>
  <headerFooter/>
  <ignoredErrors>
    <ignoredError sqref="L4:L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钟海碟</cp:lastModifiedBy>
  <dcterms:created xsi:type="dcterms:W3CDTF">2021-01-10T22:20:00Z</dcterms:created>
  <dcterms:modified xsi:type="dcterms:W3CDTF">2024-11-19T07:27:03Z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2052-12.1.0.18608</vt:lpwstr>
  </property>
  <property fmtid="{D5CDD505-2E9C-101B-9397-08002B2CF9AE}" pid="5" name="ICV">
    <vt:lpwstr>0F0C06B112B6432682A953F5719D6D10_13</vt:lpwstr>
  </property>
  <property fmtid="{D5CDD505-2E9C-101B-9397-08002B2CF9AE}" pid="6" name="KSOReadingLayout">
    <vt:bool>true</vt:bool>
  </property>
</Properties>
</file>